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Sheet1!$A$2:$G$31</definedName>
  </definedNames>
  <calcPr calcId="144525"/>
</workbook>
</file>

<file path=xl/sharedStrings.xml><?xml version="1.0" encoding="utf-8"?>
<sst xmlns="http://schemas.openxmlformats.org/spreadsheetml/2006/main" count="73" uniqueCount="13">
  <si>
    <t>肥西县人民法院2026年公开招聘聘用制法官助理笔试成绩表</t>
  </si>
  <si>
    <t>序号</t>
  </si>
  <si>
    <t>招聘单位</t>
  </si>
  <si>
    <t>岗位代码</t>
  </si>
  <si>
    <t>岗位名称</t>
  </si>
  <si>
    <t>准考证号</t>
  </si>
  <si>
    <t>笔试成绩</t>
  </si>
  <si>
    <t>备注</t>
  </si>
  <si>
    <t>肥西县人民法院</t>
  </si>
  <si>
    <t>01聘用制法官助理</t>
  </si>
  <si>
    <t>缺考</t>
  </si>
  <si>
    <t>02聘用制法官助理</t>
  </si>
  <si>
    <t>03聘用制法官助理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</si>
</sst>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J4" sqref="J4"/>
    </sheetView>
  </sheetViews>
  <sheetFormatPr defaultColWidth="9" defaultRowHeight="25" customHeight="1" outlineLevelCol="6"/>
  <cols>
    <col min="1" max="1" width="9" style="1"/>
    <col min="2" max="2" width="19.25" style="2" customWidth="1"/>
    <col min="3" max="3" width="12.375" style="1" customWidth="1"/>
    <col min="4" max="4" width="18.375" style="1" customWidth="1"/>
    <col min="5" max="5" width="13" style="1" customWidth="1"/>
    <col min="6" max="6" width="11.625" style="3" customWidth="1"/>
    <col min="7" max="7" width="17.5" style="1" customWidth="1"/>
    <col min="8" max="16384" width="9" style="1"/>
  </cols>
  <sheetData>
    <row r="1" ht="35" customHeight="1" spans="1:7">
      <c r="A1" s="4" t="s">
        <v>0</v>
      </c>
      <c r="B1" s="5"/>
      <c r="C1" s="5"/>
      <c r="D1" s="5"/>
      <c r="E1" s="5"/>
      <c r="F1" s="5"/>
      <c r="G1" s="5"/>
    </row>
    <row r="2" customHeight="1" spans="1:7">
      <c r="A2" s="6" t="s">
        <v>1</v>
      </c>
      <c r="B2" s="7" t="s">
        <v>2</v>
      </c>
      <c r="C2" s="7" t="s">
        <v>3</v>
      </c>
      <c r="D2" s="7" t="s">
        <v>4</v>
      </c>
      <c r="E2" s="6" t="s">
        <v>5</v>
      </c>
      <c r="F2" s="8" t="s">
        <v>6</v>
      </c>
      <c r="G2" s="8" t="s">
        <v>7</v>
      </c>
    </row>
    <row r="3" customHeight="1" spans="1:7">
      <c r="A3" s="9">
        <v>1</v>
      </c>
      <c r="B3" s="9" t="s">
        <v>8</v>
      </c>
      <c r="C3" s="9" t="str">
        <f t="shared" ref="C3:C10" si="0">"0201"</f>
        <v>0201</v>
      </c>
      <c r="D3" s="9" t="s">
        <v>9</v>
      </c>
      <c r="E3" s="9" t="str">
        <f>"202627601"</f>
        <v>202627601</v>
      </c>
      <c r="F3" s="10">
        <v>69.7</v>
      </c>
      <c r="G3" s="9"/>
    </row>
    <row r="4" customHeight="1" spans="1:7">
      <c r="A4" s="9">
        <v>2</v>
      </c>
      <c r="B4" s="9" t="s">
        <v>8</v>
      </c>
      <c r="C4" s="9" t="str">
        <f t="shared" si="0"/>
        <v>0201</v>
      </c>
      <c r="D4" s="9" t="s">
        <v>9</v>
      </c>
      <c r="E4" s="9" t="str">
        <f>"202627602"</f>
        <v>202627602</v>
      </c>
      <c r="F4" s="10">
        <v>78.4</v>
      </c>
      <c r="G4" s="9"/>
    </row>
    <row r="5" customHeight="1" spans="1:7">
      <c r="A5" s="9">
        <v>3</v>
      </c>
      <c r="B5" s="9" t="s">
        <v>8</v>
      </c>
      <c r="C5" s="9" t="str">
        <f t="shared" si="0"/>
        <v>0201</v>
      </c>
      <c r="D5" s="9" t="s">
        <v>9</v>
      </c>
      <c r="E5" s="9" t="str">
        <f>"202627603"</f>
        <v>202627603</v>
      </c>
      <c r="F5" s="10">
        <v>72</v>
      </c>
      <c r="G5" s="9"/>
    </row>
    <row r="6" customHeight="1" spans="1:7">
      <c r="A6" s="9">
        <v>4</v>
      </c>
      <c r="B6" s="9" t="s">
        <v>8</v>
      </c>
      <c r="C6" s="9" t="str">
        <f t="shared" si="0"/>
        <v>0201</v>
      </c>
      <c r="D6" s="9" t="s">
        <v>9</v>
      </c>
      <c r="E6" s="9" t="str">
        <f>"202627604"</f>
        <v>202627604</v>
      </c>
      <c r="F6" s="10">
        <v>0</v>
      </c>
      <c r="G6" s="9" t="s">
        <v>10</v>
      </c>
    </row>
    <row r="7" customHeight="1" spans="1:7">
      <c r="A7" s="9">
        <v>5</v>
      </c>
      <c r="B7" s="9" t="s">
        <v>8</v>
      </c>
      <c r="C7" s="9" t="str">
        <f t="shared" si="0"/>
        <v>0201</v>
      </c>
      <c r="D7" s="9" t="s">
        <v>9</v>
      </c>
      <c r="E7" s="9" t="str">
        <f>"202627605"</f>
        <v>202627605</v>
      </c>
      <c r="F7" s="10">
        <v>74.5</v>
      </c>
      <c r="G7" s="9"/>
    </row>
    <row r="8" customHeight="1" spans="1:7">
      <c r="A8" s="9">
        <v>6</v>
      </c>
      <c r="B8" s="9" t="s">
        <v>8</v>
      </c>
      <c r="C8" s="9" t="str">
        <f t="shared" si="0"/>
        <v>0201</v>
      </c>
      <c r="D8" s="9" t="s">
        <v>9</v>
      </c>
      <c r="E8" s="9" t="str">
        <f>"202627606"</f>
        <v>202627606</v>
      </c>
      <c r="F8" s="10">
        <v>0</v>
      </c>
      <c r="G8" s="9" t="s">
        <v>10</v>
      </c>
    </row>
    <row r="9" customHeight="1" spans="1:7">
      <c r="A9" s="9">
        <v>7</v>
      </c>
      <c r="B9" s="9" t="s">
        <v>8</v>
      </c>
      <c r="C9" s="9" t="str">
        <f t="shared" si="0"/>
        <v>0201</v>
      </c>
      <c r="D9" s="9" t="s">
        <v>9</v>
      </c>
      <c r="E9" s="9" t="str">
        <f>"202627607"</f>
        <v>202627607</v>
      </c>
      <c r="F9" s="10">
        <v>78.3</v>
      </c>
      <c r="G9" s="9"/>
    </row>
    <row r="10" customHeight="1" spans="1:7">
      <c r="A10" s="9">
        <v>8</v>
      </c>
      <c r="B10" s="9" t="s">
        <v>8</v>
      </c>
      <c r="C10" s="9" t="str">
        <f t="shared" si="0"/>
        <v>0201</v>
      </c>
      <c r="D10" s="9" t="s">
        <v>9</v>
      </c>
      <c r="E10" s="9" t="str">
        <f>"202627608"</f>
        <v>202627608</v>
      </c>
      <c r="F10" s="10">
        <v>78.8</v>
      </c>
      <c r="G10" s="9"/>
    </row>
    <row r="11" customHeight="1" spans="1:7">
      <c r="A11" s="9">
        <v>9</v>
      </c>
      <c r="B11" s="9" t="s">
        <v>8</v>
      </c>
      <c r="C11" s="9" t="str">
        <f t="shared" ref="C11:C22" si="1">"0202"</f>
        <v>0202</v>
      </c>
      <c r="D11" s="9" t="s">
        <v>11</v>
      </c>
      <c r="E11" s="9" t="str">
        <f>"202627609"</f>
        <v>202627609</v>
      </c>
      <c r="F11" s="10">
        <v>0</v>
      </c>
      <c r="G11" s="9" t="s">
        <v>10</v>
      </c>
    </row>
    <row r="12" customHeight="1" spans="1:7">
      <c r="A12" s="9">
        <v>10</v>
      </c>
      <c r="B12" s="9" t="s">
        <v>8</v>
      </c>
      <c r="C12" s="9" t="str">
        <f t="shared" si="1"/>
        <v>0202</v>
      </c>
      <c r="D12" s="9" t="s">
        <v>11</v>
      </c>
      <c r="E12" s="9" t="str">
        <f>"202627610"</f>
        <v>202627610</v>
      </c>
      <c r="F12" s="10">
        <v>67.1</v>
      </c>
      <c r="G12" s="9"/>
    </row>
    <row r="13" customHeight="1" spans="1:7">
      <c r="A13" s="9">
        <v>11</v>
      </c>
      <c r="B13" s="9" t="s">
        <v>8</v>
      </c>
      <c r="C13" s="9" t="str">
        <f t="shared" si="1"/>
        <v>0202</v>
      </c>
      <c r="D13" s="9" t="s">
        <v>11</v>
      </c>
      <c r="E13" s="9" t="str">
        <f>"202627611"</f>
        <v>202627611</v>
      </c>
      <c r="F13" s="10">
        <v>75.9</v>
      </c>
      <c r="G13" s="9"/>
    </row>
    <row r="14" customHeight="1" spans="1:7">
      <c r="A14" s="9">
        <v>12</v>
      </c>
      <c r="B14" s="9" t="s">
        <v>8</v>
      </c>
      <c r="C14" s="9" t="str">
        <f t="shared" si="1"/>
        <v>0202</v>
      </c>
      <c r="D14" s="9" t="s">
        <v>11</v>
      </c>
      <c r="E14" s="9" t="str">
        <f>"202627612"</f>
        <v>202627612</v>
      </c>
      <c r="F14" s="10">
        <v>0</v>
      </c>
      <c r="G14" s="9" t="s">
        <v>10</v>
      </c>
    </row>
    <row r="15" customHeight="1" spans="1:7">
      <c r="A15" s="9">
        <v>13</v>
      </c>
      <c r="B15" s="9" t="s">
        <v>8</v>
      </c>
      <c r="C15" s="9" t="str">
        <f t="shared" si="1"/>
        <v>0202</v>
      </c>
      <c r="D15" s="9" t="s">
        <v>11</v>
      </c>
      <c r="E15" s="9" t="str">
        <f>"202627613"</f>
        <v>202627613</v>
      </c>
      <c r="F15" s="10">
        <v>0</v>
      </c>
      <c r="G15" s="9" t="s">
        <v>10</v>
      </c>
    </row>
    <row r="16" customHeight="1" spans="1:7">
      <c r="A16" s="9">
        <v>14</v>
      </c>
      <c r="B16" s="9" t="s">
        <v>8</v>
      </c>
      <c r="C16" s="9" t="str">
        <f t="shared" si="1"/>
        <v>0202</v>
      </c>
      <c r="D16" s="9" t="s">
        <v>11</v>
      </c>
      <c r="E16" s="9" t="str">
        <f>"202627614"</f>
        <v>202627614</v>
      </c>
      <c r="F16" s="10">
        <v>77</v>
      </c>
      <c r="G16" s="9"/>
    </row>
    <row r="17" customHeight="1" spans="1:7">
      <c r="A17" s="9">
        <v>15</v>
      </c>
      <c r="B17" s="9" t="s">
        <v>8</v>
      </c>
      <c r="C17" s="9" t="str">
        <f t="shared" si="1"/>
        <v>0202</v>
      </c>
      <c r="D17" s="9" t="s">
        <v>11</v>
      </c>
      <c r="E17" s="9" t="str">
        <f>"202627615"</f>
        <v>202627615</v>
      </c>
      <c r="F17" s="10">
        <v>69.3</v>
      </c>
      <c r="G17" s="9"/>
    </row>
    <row r="18" customHeight="1" spans="1:7">
      <c r="A18" s="9">
        <v>16</v>
      </c>
      <c r="B18" s="9" t="s">
        <v>8</v>
      </c>
      <c r="C18" s="9" t="str">
        <f t="shared" si="1"/>
        <v>0202</v>
      </c>
      <c r="D18" s="9" t="s">
        <v>11</v>
      </c>
      <c r="E18" s="9" t="str">
        <f>"202627616"</f>
        <v>202627616</v>
      </c>
      <c r="F18" s="10">
        <v>82.3</v>
      </c>
      <c r="G18" s="9"/>
    </row>
    <row r="19" customHeight="1" spans="1:7">
      <c r="A19" s="9">
        <v>17</v>
      </c>
      <c r="B19" s="9" t="s">
        <v>8</v>
      </c>
      <c r="C19" s="9" t="str">
        <f t="shared" si="1"/>
        <v>0202</v>
      </c>
      <c r="D19" s="9" t="s">
        <v>11</v>
      </c>
      <c r="E19" s="9" t="str">
        <f>"202627617"</f>
        <v>202627617</v>
      </c>
      <c r="F19" s="10">
        <v>76.5</v>
      </c>
      <c r="G19" s="9"/>
    </row>
    <row r="20" customHeight="1" spans="1:7">
      <c r="A20" s="9">
        <v>18</v>
      </c>
      <c r="B20" s="9" t="s">
        <v>8</v>
      </c>
      <c r="C20" s="9" t="str">
        <f t="shared" si="1"/>
        <v>0202</v>
      </c>
      <c r="D20" s="9" t="s">
        <v>11</v>
      </c>
      <c r="E20" s="9" t="str">
        <f>"202627618"</f>
        <v>202627618</v>
      </c>
      <c r="F20" s="10">
        <v>69.9</v>
      </c>
      <c r="G20" s="9"/>
    </row>
    <row r="21" customHeight="1" spans="1:7">
      <c r="A21" s="9">
        <v>19</v>
      </c>
      <c r="B21" s="9" t="s">
        <v>8</v>
      </c>
      <c r="C21" s="9" t="str">
        <f t="shared" si="1"/>
        <v>0202</v>
      </c>
      <c r="D21" s="9" t="s">
        <v>11</v>
      </c>
      <c r="E21" s="9" t="str">
        <f>"202627619"</f>
        <v>202627619</v>
      </c>
      <c r="F21" s="10">
        <v>73.8</v>
      </c>
      <c r="G21" s="9"/>
    </row>
    <row r="22" customHeight="1" spans="1:7">
      <c r="A22" s="9">
        <v>20</v>
      </c>
      <c r="B22" s="9" t="s">
        <v>8</v>
      </c>
      <c r="C22" s="9" t="str">
        <f t="shared" si="1"/>
        <v>0202</v>
      </c>
      <c r="D22" s="9" t="s">
        <v>11</v>
      </c>
      <c r="E22" s="9" t="str">
        <f>"202627620"</f>
        <v>202627620</v>
      </c>
      <c r="F22" s="10">
        <v>73.7</v>
      </c>
      <c r="G22" s="9"/>
    </row>
    <row r="23" customHeight="1" spans="1:7">
      <c r="A23" s="9">
        <v>21</v>
      </c>
      <c r="B23" s="9" t="s">
        <v>8</v>
      </c>
      <c r="C23" s="9" t="str">
        <f t="shared" ref="C23:C31" si="2">"0203"</f>
        <v>0203</v>
      </c>
      <c r="D23" s="9" t="s">
        <v>12</v>
      </c>
      <c r="E23" s="9" t="str">
        <f>"202627621"</f>
        <v>202627621</v>
      </c>
      <c r="F23" s="10">
        <v>64.7</v>
      </c>
      <c r="G23" s="9"/>
    </row>
    <row r="24" customHeight="1" spans="1:7">
      <c r="A24" s="9">
        <v>22</v>
      </c>
      <c r="B24" s="9" t="s">
        <v>8</v>
      </c>
      <c r="C24" s="9" t="str">
        <f t="shared" si="2"/>
        <v>0203</v>
      </c>
      <c r="D24" s="9" t="s">
        <v>12</v>
      </c>
      <c r="E24" s="9" t="str">
        <f>"202627622"</f>
        <v>202627622</v>
      </c>
      <c r="F24" s="10">
        <v>77.8</v>
      </c>
      <c r="G24" s="9"/>
    </row>
    <row r="25" customHeight="1" spans="1:7">
      <c r="A25" s="9">
        <v>23</v>
      </c>
      <c r="B25" s="9" t="s">
        <v>8</v>
      </c>
      <c r="C25" s="9" t="str">
        <f t="shared" si="2"/>
        <v>0203</v>
      </c>
      <c r="D25" s="9" t="s">
        <v>12</v>
      </c>
      <c r="E25" s="9" t="str">
        <f>"202627623"</f>
        <v>202627623</v>
      </c>
      <c r="F25" s="10">
        <v>69</v>
      </c>
      <c r="G25" s="9"/>
    </row>
    <row r="26" customHeight="1" spans="1:7">
      <c r="A26" s="9">
        <v>24</v>
      </c>
      <c r="B26" s="9" t="s">
        <v>8</v>
      </c>
      <c r="C26" s="9" t="str">
        <f t="shared" si="2"/>
        <v>0203</v>
      </c>
      <c r="D26" s="9" t="s">
        <v>12</v>
      </c>
      <c r="E26" s="9" t="str">
        <f>"202627624"</f>
        <v>202627624</v>
      </c>
      <c r="F26" s="10">
        <v>73.7</v>
      </c>
      <c r="G26" s="9"/>
    </row>
    <row r="27" customHeight="1" spans="1:7">
      <c r="A27" s="9">
        <v>25</v>
      </c>
      <c r="B27" s="9" t="s">
        <v>8</v>
      </c>
      <c r="C27" s="9" t="str">
        <f t="shared" si="2"/>
        <v>0203</v>
      </c>
      <c r="D27" s="9" t="s">
        <v>12</v>
      </c>
      <c r="E27" s="9" t="str">
        <f>"202627625"</f>
        <v>202627625</v>
      </c>
      <c r="F27" s="10">
        <v>0</v>
      </c>
      <c r="G27" s="9" t="s">
        <v>10</v>
      </c>
    </row>
    <row r="28" customHeight="1" spans="1:7">
      <c r="A28" s="9">
        <v>26</v>
      </c>
      <c r="B28" s="9" t="s">
        <v>8</v>
      </c>
      <c r="C28" s="9" t="str">
        <f t="shared" si="2"/>
        <v>0203</v>
      </c>
      <c r="D28" s="9" t="s">
        <v>12</v>
      </c>
      <c r="E28" s="9" t="str">
        <f>"202627626"</f>
        <v>202627626</v>
      </c>
      <c r="F28" s="10">
        <v>0</v>
      </c>
      <c r="G28" s="9" t="s">
        <v>10</v>
      </c>
    </row>
    <row r="29" customHeight="1" spans="1:7">
      <c r="A29" s="9">
        <v>27</v>
      </c>
      <c r="B29" s="9" t="s">
        <v>8</v>
      </c>
      <c r="C29" s="9" t="str">
        <f t="shared" si="2"/>
        <v>0203</v>
      </c>
      <c r="D29" s="9" t="s">
        <v>12</v>
      </c>
      <c r="E29" s="9" t="str">
        <f>"202627627"</f>
        <v>202627627</v>
      </c>
      <c r="F29" s="10">
        <v>74.5</v>
      </c>
      <c r="G29" s="9"/>
    </row>
    <row r="30" customHeight="1" spans="1:7">
      <c r="A30" s="9">
        <v>28</v>
      </c>
      <c r="B30" s="9" t="s">
        <v>8</v>
      </c>
      <c r="C30" s="9" t="str">
        <f t="shared" si="2"/>
        <v>0203</v>
      </c>
      <c r="D30" s="9" t="s">
        <v>12</v>
      </c>
      <c r="E30" s="9" t="str">
        <f>"202627628"</f>
        <v>202627628</v>
      </c>
      <c r="F30" s="10">
        <v>73.9</v>
      </c>
      <c r="G30" s="9"/>
    </row>
    <row r="31" customHeight="1" spans="1:7">
      <c r="A31" s="9">
        <v>29</v>
      </c>
      <c r="B31" s="9" t="s">
        <v>8</v>
      </c>
      <c r="C31" s="9" t="str">
        <f t="shared" si="2"/>
        <v>0203</v>
      </c>
      <c r="D31" s="9" t="s">
        <v>12</v>
      </c>
      <c r="E31" s="9" t="str">
        <f>"202627629"</f>
        <v>202627629</v>
      </c>
      <c r="F31" s="10">
        <v>75.7</v>
      </c>
      <c r="G31" s="9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2026-06-26T01:03:00Z</dcterms:created>
  <dcterms:modified xsi:type="dcterms:W3CDTF">2026-07-28T10:32:01Z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DD0C0E1BDA094BCB8524EC55055722FE_13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