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400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<sst xmlns="http://schemas.openxmlformats.org/spreadsheetml/2006/main" count="9" uniqueCount="8">
  <si>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金寨国控生态农业有限公司2026年公开招聘劳务外包制工作人员合成成绩</t>
  </si>
  <si>
    <t>序号</t>
  </si>
  <si>
    <t>岗位代码</t>
  </si>
  <si>
    <t>准考证号</t>
  </si>
  <si>
    <t>笔试成绩
（100分）</t>
  </si>
  <si>
    <t>专业测试成绩
（100分）</t>
  </si>
  <si>
    <t>合成成绩
（100分）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</si>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</sst>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 "/>
  </numFmts>
  <fonts count="27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 applyProtection="1">
      <alignment horizontal="center" vertical="center"/>
      <protection locked="0"/>
    </xf>
    <xf numFmtId="177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笔试成绩情况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A1" sqref="A1:F1"/>
    </sheetView>
  </sheetViews>
  <sheetFormatPr defaultColWidth="9" defaultRowHeight="13.5" outlineLevelCol="5"/>
  <cols>
    <col min="1" max="1" width="6.24778761061947" style="1" customWidth="1"/>
    <col min="2" max="2" width="9.50442477876106" style="1" customWidth="1"/>
    <col min="3" max="3" width="15.3716814159292" style="1" customWidth="1"/>
    <col min="4" max="4" width="12.4159292035398" style="1" customWidth="1"/>
    <col min="5" max="5" width="11.8141592920354" style="1" customWidth="1"/>
    <col min="6" max="6" width="9.3716814159292" style="1" customWidth="1"/>
    <col min="7" max="16384" width="9" style="1"/>
  </cols>
  <sheetData>
    <row r="1" s="1" customFormat="1" ht="45" customHeight="1" spans="1:6">
      <c r="A1" s="2" t="s">
        <v>0</v>
      </c>
      <c r="B1" s="2"/>
      <c r="C1" s="2"/>
      <c r="D1" s="2"/>
      <c r="E1" s="2"/>
      <c r="F1" s="2"/>
    </row>
    <row r="2" s="1" customFormat="1" ht="42" customHeight="1" spans="1:6">
      <c r="A2" s="3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6" t="s">
        <v>6</v>
      </c>
    </row>
    <row r="3" s="1" customFormat="1" ht="15" customHeight="1" spans="1:6">
      <c r="A3" s="7">
        <v>1</v>
      </c>
      <c r="B3" s="8" t="str">
        <f>"0801"</f>
        <v>0801</v>
      </c>
      <c r="C3" s="8" t="str">
        <f>"202609120102"</f>
        <v>202609120102</v>
      </c>
      <c r="D3" s="9">
        <v>72</v>
      </c>
      <c r="E3" s="10">
        <v>79.76</v>
      </c>
      <c r="F3" s="11">
        <f>D3*0.5+E3*0.5</f>
        <v>75.88</v>
      </c>
    </row>
    <row r="4" s="1" customFormat="1" ht="15" customHeight="1" spans="1:6">
      <c r="A4" s="7">
        <v>2</v>
      </c>
      <c r="B4" s="12" t="str">
        <f>"0801"</f>
        <v>0801</v>
      </c>
      <c r="C4" s="12" t="str">
        <f>"202609120101"</f>
        <v>202609120101</v>
      </c>
      <c r="D4" s="9">
        <v>50</v>
      </c>
      <c r="E4" s="10">
        <v>70.68</v>
      </c>
      <c r="F4" s="11">
        <f t="shared" ref="F4:F13" si="0">D4*0.5+E4*0.5</f>
        <v>60.34</v>
      </c>
    </row>
    <row r="5" s="1" customFormat="1" ht="15" customHeight="1" spans="1:6">
      <c r="A5" s="7">
        <v>3</v>
      </c>
      <c r="B5" s="8" t="str">
        <f t="shared" ref="B5:B7" si="1">"0802"</f>
        <v>0802</v>
      </c>
      <c r="C5" s="8" t="str">
        <f>"202609120107"</f>
        <v>202609120107</v>
      </c>
      <c r="D5" s="9">
        <v>85</v>
      </c>
      <c r="E5" s="10">
        <v>76.82</v>
      </c>
      <c r="F5" s="11">
        <f t="shared" si="0"/>
        <v>80.91</v>
      </c>
    </row>
    <row r="6" s="1" customFormat="1" ht="15" customHeight="1" spans="1:6">
      <c r="A6" s="7">
        <v>4</v>
      </c>
      <c r="B6" s="12" t="str">
        <f t="shared" si="1"/>
        <v>0802</v>
      </c>
      <c r="C6" s="12" t="str">
        <f>"202609120106"</f>
        <v>202609120106</v>
      </c>
      <c r="D6" s="9">
        <v>76</v>
      </c>
      <c r="E6" s="10">
        <v>75.5</v>
      </c>
      <c r="F6" s="11">
        <f t="shared" si="0"/>
        <v>75.75</v>
      </c>
    </row>
    <row r="7" spans="1:6">
      <c r="A7" s="7">
        <v>5</v>
      </c>
      <c r="B7" s="12" t="str">
        <f t="shared" si="1"/>
        <v>0802</v>
      </c>
      <c r="C7" s="12" t="str">
        <f>"202609120104"</f>
        <v>202609120104</v>
      </c>
      <c r="D7" s="13">
        <v>68.5</v>
      </c>
      <c r="E7" s="13">
        <v>76.46</v>
      </c>
      <c r="F7" s="11">
        <f t="shared" si="0"/>
        <v>72.48</v>
      </c>
    </row>
    <row r="8" spans="1:6">
      <c r="A8" s="7">
        <v>6</v>
      </c>
      <c r="B8" s="8" t="str">
        <f t="shared" ref="B8:B10" si="2">"0803"</f>
        <v>0803</v>
      </c>
      <c r="C8" s="8" t="str">
        <f>"202609120111"</f>
        <v>202609120111</v>
      </c>
      <c r="D8" s="13">
        <v>80.5</v>
      </c>
      <c r="E8" s="13">
        <v>76.5</v>
      </c>
      <c r="F8" s="11">
        <f t="shared" si="0"/>
        <v>78.5</v>
      </c>
    </row>
    <row r="9" spans="1:6">
      <c r="A9" s="7">
        <v>7</v>
      </c>
      <c r="B9" s="12" t="str">
        <f t="shared" si="2"/>
        <v>0803</v>
      </c>
      <c r="C9" s="12" t="str">
        <f>"202609120108"</f>
        <v>202609120108</v>
      </c>
      <c r="D9" s="13">
        <v>78.5</v>
      </c>
      <c r="E9" s="13">
        <v>77.48</v>
      </c>
      <c r="F9" s="11">
        <f t="shared" si="0"/>
        <v>77.99</v>
      </c>
    </row>
    <row r="10" spans="1:6">
      <c r="A10" s="7">
        <v>8</v>
      </c>
      <c r="B10" s="12" t="str">
        <f t="shared" si="2"/>
        <v>0803</v>
      </c>
      <c r="C10" s="12" t="str">
        <f>"202609120113"</f>
        <v>202609120113</v>
      </c>
      <c r="D10" s="13">
        <v>76.5</v>
      </c>
      <c r="E10" s="13">
        <v>76.6</v>
      </c>
      <c r="F10" s="11">
        <f t="shared" si="0"/>
        <v>76.55</v>
      </c>
    </row>
    <row r="11" spans="1:6">
      <c r="A11" s="7">
        <v>9</v>
      </c>
      <c r="B11" s="8" t="str">
        <f t="shared" ref="B11:B13" si="3">"0804"</f>
        <v>0804</v>
      </c>
      <c r="C11" s="8" t="str">
        <f>"202609120116"</f>
        <v>202609120116</v>
      </c>
      <c r="D11" s="13">
        <v>79</v>
      </c>
      <c r="E11" s="13">
        <v>75.8</v>
      </c>
      <c r="F11" s="11">
        <f t="shared" si="0"/>
        <v>77.4</v>
      </c>
    </row>
    <row r="12" spans="1:6">
      <c r="A12" s="7">
        <v>10</v>
      </c>
      <c r="B12" s="12" t="str">
        <f t="shared" si="3"/>
        <v>0804</v>
      </c>
      <c r="C12" s="12" t="str">
        <f>"202609120117"</f>
        <v>202609120117</v>
      </c>
      <c r="D12" s="13">
        <v>78</v>
      </c>
      <c r="E12" s="13" t="s">
        <v>7</v>
      </c>
      <c r="F12" s="14" t="s">
        <v>7</v>
      </c>
    </row>
    <row r="13" spans="1:6">
      <c r="A13" s="7">
        <v>11</v>
      </c>
      <c r="B13" s="12" t="str">
        <f t="shared" si="3"/>
        <v>0804</v>
      </c>
      <c r="C13" s="12" t="str">
        <f>"202609120119"</f>
        <v>202609120119</v>
      </c>
      <c r="D13" s="13">
        <v>74.5</v>
      </c>
      <c r="E13" s="13">
        <v>74.8</v>
      </c>
      <c r="F13" s="11">
        <f t="shared" si="0"/>
        <v>74.65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hdl123</cp:lastModifiedBy>
  <dcterms:created xsi:type="dcterms:W3CDTF">2024-08-30T02:15:00Z</dcterms:created>
  <dcterms:modified xsi:type="dcterms:W3CDTF">2026-09-19T03:08:23Z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38915A7A903E42A2B22DB89698155A78_13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